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440" windowHeight="9720" activeTab="2"/>
  </bookViews>
  <sheets>
    <sheet name="Ücretli Öğretmenler İçin" sheetId="1" r:id="rId1"/>
    <sheet name="Ekders hesaplama Tablosu" sheetId="6" r:id="rId2"/>
    <sheet name="ASGARİ GEÇİM İNDİRİMİ 2015" sheetId="7" r:id="rId3"/>
  </sheets>
  <definedNames>
    <definedName name="_xlnm.Print_Area" localSheetId="0">'Ücretli Öğretmenler İçin'!$A$1:$N$31</definedName>
  </definedNames>
  <calcPr calcId="144525"/>
</workbook>
</file>

<file path=xl/calcChain.xml><?xml version="1.0" encoding="utf-8"?>
<calcChain xmlns="http://schemas.openxmlformats.org/spreadsheetml/2006/main">
  <c r="E12" i="6" l="1"/>
  <c r="E11" i="6"/>
  <c r="E10" i="6"/>
  <c r="E9" i="6"/>
  <c r="E8" i="6"/>
  <c r="F3" i="6"/>
  <c r="F8" i="1" l="1"/>
  <c r="H8" i="1" s="1"/>
  <c r="I8" i="1" l="1"/>
  <c r="J8" i="1" s="1"/>
  <c r="G8" i="1" s="1"/>
  <c r="L8" i="1" s="1"/>
  <c r="M8" i="1" s="1"/>
  <c r="F7" i="1" l="1"/>
  <c r="I7" i="1" l="1"/>
  <c r="J7" i="1" s="1"/>
  <c r="G7" i="1" s="1"/>
  <c r="H7" i="1"/>
  <c r="L7" i="1" l="1"/>
  <c r="M7" i="1" s="1"/>
  <c r="M9" i="1" s="1"/>
</calcChain>
</file>

<file path=xl/comments1.xml><?xml version="1.0" encoding="utf-8"?>
<comments xmlns="http://schemas.openxmlformats.org/spreadsheetml/2006/main">
  <authors>
    <author>Yazar</author>
  </authors>
  <commentList>
    <comment ref="C2" authorId="0">
      <text>
        <r>
          <rPr>
            <b/>
            <sz val="8"/>
            <color indexed="8"/>
            <rFont val="Tahoma"/>
            <family val="2"/>
            <charset val="162"/>
          </rPr>
          <t xml:space="preserve">Yeni katsayıları bu bölümlere giriniz.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<sst xmlns="http://schemas.openxmlformats.org/spreadsheetml/2006/main" count="71" uniqueCount="65">
  <si>
    <t>S/NO</t>
  </si>
  <si>
    <t>ADI SOYADI</t>
  </si>
  <si>
    <t>DERS SAATİ</t>
  </si>
  <si>
    <t>SAAT ÜCRETİ</t>
  </si>
  <si>
    <t>TUTARI</t>
  </si>
  <si>
    <t>GELİR VERGİSİ</t>
  </si>
  <si>
    <t>DAMGA VERGİSİ</t>
  </si>
  <si>
    <t>KESİNTİ TUTARI</t>
  </si>
  <si>
    <t>ÖDENECEK TUTAR</t>
  </si>
  <si>
    <t>ALDIĞI</t>
  </si>
  <si>
    <t>ALMASI GEREKEN</t>
  </si>
  <si>
    <t>İADE EDİLMESİ GEREKEN</t>
  </si>
  <si>
    <t>Normal</t>
  </si>
  <si>
    <t>Ait Olduğu Ay:</t>
  </si>
  <si>
    <t>Ait Olduğu Yıl:</t>
  </si>
  <si>
    <t>Aralık</t>
  </si>
  <si>
    <t>....../......./.......</t>
  </si>
  <si>
    <t>.................            .................</t>
  </si>
  <si>
    <t>Okul Müdürü</t>
  </si>
  <si>
    <t>Birim Amiri</t>
  </si>
  <si>
    <t>Hazırlayan</t>
  </si>
  <si>
    <t>....../....../.........</t>
  </si>
  <si>
    <t>Müdür Yardımcısı</t>
  </si>
  <si>
    <t>EK DERS ÜCRETLERİ</t>
  </si>
  <si>
    <t>GÜNDÜZ  GÖSTERGESİ</t>
  </si>
  <si>
    <t>=</t>
  </si>
  <si>
    <t>GECE GÖSTERGESİ</t>
  </si>
  <si>
    <t>TARİHİNDEN GEÇERLİ</t>
  </si>
  <si>
    <t>MAAŞ KATSAYISI</t>
  </si>
  <si>
    <t>TABAN AYLIK TUTARI</t>
  </si>
  <si>
    <t>TABAN AYLIK KATSAYISI</t>
  </si>
  <si>
    <t>YAN ÖDEME KATSAYISI</t>
  </si>
  <si>
    <t xml:space="preserve">        =</t>
  </si>
  <si>
    <t>%14 SİGORTA KESİNTİSİ</t>
  </si>
  <si>
    <t>GELİR VERGİSİ MATRAHI</t>
  </si>
  <si>
    <t>ASGARİ GEÇİM İNDİRİMİ</t>
  </si>
  <si>
    <t>ÜCRETLİNİN MEDENİ</t>
  </si>
  <si>
    <t>DURUMU</t>
  </si>
  <si>
    <t>AYLIK TUTAR</t>
  </si>
  <si>
    <t>- BEKAR</t>
  </si>
  <si>
    <t>- EVLİ EŞİ ÇALIŞAN</t>
  </si>
  <si>
    <t>- EVLİ EŞİ ÇALIŞAN        1 ÇOCUKLU</t>
  </si>
  <si>
    <t>- EVLİ EŞİ ÇALIŞAN        2 ÇOCUKLU</t>
  </si>
  <si>
    <t>- EVLİ EŞİ ÇALIŞAN        3 ÇOCUKLU</t>
  </si>
  <si>
    <t>- EVLİ EŞİ ÇALIŞAN        4 ÇOCUKLU</t>
  </si>
  <si>
    <t>- EVLİ EŞİ ÇALIŞMAYAN</t>
  </si>
  <si>
    <t>- EVLİ EŞİ ÇALIŞMAYAN 1 ÇOCUKLU</t>
  </si>
  <si>
    <t>- EVLİ EŞİ ÇALIŞMAYAN 2 ÇOCUKLU</t>
  </si>
  <si>
    <t>***** ******</t>
  </si>
  <si>
    <t>ASGARİ GEÇİM İNDİRİMİ TUTARINI 3. SAYFADAN BAKARAK YAZABİLİRSİNİZ.</t>
  </si>
  <si>
    <t>DERS SAATİNİ DE GİRDİKTEN SONRA İŞLEM SONLANMIŞ DEMEKTİR.</t>
  </si>
  <si>
    <t>.................................MÜDÜRLÜĞÜ ÜCRETLİ ÖĞRETMEN EK DERS İADE  BORDROSU</t>
  </si>
  <si>
    <t>%25 fazla</t>
  </si>
  <si>
    <t>%100 fazla Gündüz</t>
  </si>
  <si>
    <t>%100 fazla gece</t>
  </si>
  <si>
    <t>103,63 TL</t>
  </si>
  <si>
    <t>ASGARİ GEÇİM İNDİRİMİ 2015 HESAPLANMASINA İLİŞKİN TABLO</t>
  </si>
  <si>
    <t>(2015 yılı içerisinde uygulanacak rakamlar aşağıda hazırlanmıştır.)</t>
  </si>
  <si>
    <t>90,11 TL</t>
  </si>
  <si>
    <t>108,14 TL</t>
  </si>
  <si>
    <t>121,65 TL</t>
  </si>
  <si>
    <t>135,17 TL</t>
  </si>
  <si>
    <t>117,15 TL</t>
  </si>
  <si>
    <t>144,18 TL</t>
  </si>
  <si>
    <t>EVLİ EŞİ ÇALIŞMAYAN 3 ÇOCUKLU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</si>
</sst>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00"/>
    <numFmt numFmtId="166" formatCode="#,##0.0000"/>
  </numFmts>
  <fonts count="19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u/>
      <sz val="8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8"/>
      <color indexed="8"/>
      <name val="Tahoma"/>
      <family val="2"/>
      <charset val="162"/>
    </font>
    <font>
      <sz val="8"/>
      <color indexed="8"/>
      <name val="Tahoma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5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2" xfId="0" applyNumberForma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/>
    <xf numFmtId="2" fontId="2" fillId="0" borderId="0" xfId="0" applyNumberFormat="1" applyFont="1" applyBorder="1"/>
    <xf numFmtId="0" fontId="2" fillId="0" borderId="0" xfId="0" applyFont="1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2" borderId="7" xfId="0" applyFont="1" applyFill="1" applyBorder="1"/>
    <xf numFmtId="0" fontId="5" fillId="0" borderId="8" xfId="0" applyFont="1" applyBorder="1"/>
    <xf numFmtId="0" fontId="6" fillId="0" borderId="9" xfId="0" applyFont="1" applyBorder="1"/>
    <xf numFmtId="0" fontId="7" fillId="0" borderId="9" xfId="0" applyFont="1" applyBorder="1"/>
    <xf numFmtId="0" fontId="7" fillId="0" borderId="10" xfId="0" applyFont="1" applyBorder="1"/>
    <xf numFmtId="0" fontId="7" fillId="3" borderId="7" xfId="0" applyFont="1" applyFill="1" applyBorder="1"/>
    <xf numFmtId="0" fontId="7" fillId="3" borderId="8" xfId="0" applyFont="1" applyFill="1" applyBorder="1"/>
    <xf numFmtId="0" fontId="6" fillId="3" borderId="9" xfId="0" applyFont="1" applyFill="1" applyBorder="1"/>
    <xf numFmtId="0" fontId="6" fillId="3" borderId="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1" fillId="3" borderId="16" xfId="0" applyFont="1" applyFill="1" applyBorder="1"/>
    <xf numFmtId="165" fontId="7" fillId="0" borderId="9" xfId="0" applyNumberFormat="1" applyFont="1" applyBorder="1" applyAlignment="1">
      <alignment horizontal="center" wrapText="1"/>
    </xf>
    <xf numFmtId="0" fontId="11" fillId="3" borderId="19" xfId="0" applyFont="1" applyFill="1" applyBorder="1"/>
    <xf numFmtId="165" fontId="7" fillId="0" borderId="9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right"/>
    </xf>
    <xf numFmtId="0" fontId="11" fillId="3" borderId="22" xfId="0" applyFont="1" applyFill="1" applyBorder="1"/>
    <xf numFmtId="165" fontId="7" fillId="0" borderId="23" xfId="0" applyNumberFormat="1" applyFont="1" applyBorder="1"/>
    <xf numFmtId="165" fontId="6" fillId="0" borderId="23" xfId="0" applyNumberFormat="1" applyFont="1" applyBorder="1"/>
    <xf numFmtId="165" fontId="7" fillId="0" borderId="24" xfId="0" applyNumberFormat="1" applyFont="1" applyBorder="1"/>
    <xf numFmtId="166" fontId="8" fillId="3" borderId="9" xfId="0" applyNumberFormat="1" applyFont="1" applyFill="1" applyBorder="1"/>
    <xf numFmtId="0" fontId="1" fillId="0" borderId="0" xfId="0" applyFont="1" applyAlignment="1">
      <alignment horizontal="center"/>
    </xf>
    <xf numFmtId="0" fontId="0" fillId="4" borderId="0" xfId="0" applyFill="1"/>
    <xf numFmtId="166" fontId="8" fillId="4" borderId="9" xfId="0" applyNumberFormat="1" applyFont="1" applyFill="1" applyBorder="1"/>
    <xf numFmtId="0" fontId="15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3" borderId="14" xfId="0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165" fontId="8" fillId="0" borderId="9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10" fillId="3" borderId="17" xfId="0" applyFont="1" applyFill="1" applyBorder="1" applyAlignment="1">
      <alignment horizontal="right" wrapText="1" shrinkToFit="1"/>
    </xf>
    <xf numFmtId="0" fontId="10" fillId="3" borderId="18" xfId="0" applyFont="1" applyFill="1" applyBorder="1" applyAlignment="1">
      <alignment horizontal="right" wrapText="1" shrinkToFit="1"/>
    </xf>
    <xf numFmtId="0" fontId="8" fillId="3" borderId="20" xfId="0" applyFont="1" applyFill="1" applyBorder="1" applyAlignment="1">
      <alignment horizontal="right"/>
    </xf>
    <xf numFmtId="0" fontId="8" fillId="3" borderId="21" xfId="0" applyFont="1" applyFill="1" applyBorder="1" applyAlignment="1">
      <alignment horizontal="right"/>
    </xf>
    <xf numFmtId="14" fontId="9" fillId="0" borderId="12" xfId="0" applyNumberFormat="1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4" workbookViewId="0">
      <selection activeCell="H13" sqref="H13"/>
    </sheetView>
  </sheetViews>
  <sheetFormatPr defaultRowHeight="15" x14ac:dyDescent="0.25"/>
  <cols>
    <col min="1" max="1" width="5.42578125" customWidth="1"/>
    <col min="2" max="2" width="18" customWidth="1"/>
    <col min="3" max="3" width="6.28515625" customWidth="1"/>
    <col min="4" max="4" width="7.28515625" customWidth="1"/>
    <col min="5" max="5" width="8" customWidth="1"/>
    <col min="6" max="6" width="8.28515625" customWidth="1"/>
    <col min="7" max="7" width="8.42578125" customWidth="1"/>
    <col min="8" max="11" width="8.7109375" customWidth="1"/>
    <col min="12" max="12" width="10.28515625" customWidth="1"/>
    <col min="13" max="13" width="11" customWidth="1"/>
    <col min="14" max="14" width="22.42578125" bestFit="1" customWidth="1"/>
  </cols>
  <sheetData>
    <row r="1" spans="1:15" ht="21" x14ac:dyDescent="0.35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21" x14ac:dyDescent="0.35">
      <c r="A2" s="12"/>
      <c r="B2" s="12"/>
      <c r="C2" s="12"/>
      <c r="D2" s="12"/>
      <c r="E2" s="12"/>
      <c r="F2" s="12"/>
      <c r="G2" s="12"/>
      <c r="H2" s="12"/>
      <c r="I2" s="39"/>
      <c r="J2" s="39"/>
      <c r="K2" s="39"/>
      <c r="L2" s="12"/>
      <c r="M2" s="12"/>
      <c r="N2" s="12"/>
    </row>
    <row r="3" spans="1:15" ht="21" x14ac:dyDescent="0.35">
      <c r="A3" s="12"/>
      <c r="B3" s="15" t="s">
        <v>14</v>
      </c>
      <c r="C3" s="55">
        <v>2014</v>
      </c>
      <c r="D3" s="55"/>
      <c r="E3" s="12"/>
      <c r="F3" s="12"/>
      <c r="G3" s="12"/>
      <c r="H3" s="12"/>
      <c r="I3" s="39"/>
      <c r="J3" s="39"/>
      <c r="K3" s="39"/>
      <c r="L3" s="12"/>
      <c r="M3" s="12"/>
      <c r="N3" s="12"/>
    </row>
    <row r="4" spans="1:15" x14ac:dyDescent="0.25">
      <c r="B4" s="15" t="s">
        <v>13</v>
      </c>
      <c r="C4" s="56" t="s">
        <v>15</v>
      </c>
      <c r="D4" s="56"/>
    </row>
    <row r="5" spans="1:15" ht="21" x14ac:dyDescent="0.35">
      <c r="A5" s="12"/>
      <c r="B5" s="12"/>
      <c r="C5" s="12"/>
      <c r="D5" s="12"/>
      <c r="E5" s="12"/>
      <c r="F5" s="12"/>
      <c r="G5" s="12"/>
      <c r="H5" s="12"/>
      <c r="I5" s="39"/>
      <c r="J5" s="39"/>
      <c r="K5" s="39"/>
      <c r="L5" s="12"/>
      <c r="M5" s="12"/>
      <c r="N5" s="12"/>
    </row>
    <row r="6" spans="1:15" ht="33.75" x14ac:dyDescent="0.25">
      <c r="A6" s="1" t="s">
        <v>0</v>
      </c>
      <c r="B6" s="1" t="s">
        <v>1</v>
      </c>
      <c r="C6" s="2" t="s">
        <v>2</v>
      </c>
      <c r="D6" s="46" t="s">
        <v>3</v>
      </c>
      <c r="E6" s="47"/>
      <c r="F6" s="1" t="s">
        <v>4</v>
      </c>
      <c r="G6" s="5" t="s">
        <v>5</v>
      </c>
      <c r="H6" s="5" t="s">
        <v>6</v>
      </c>
      <c r="I6" s="42" t="s">
        <v>33</v>
      </c>
      <c r="J6" s="42" t="s">
        <v>34</v>
      </c>
      <c r="K6" s="42" t="s">
        <v>35</v>
      </c>
      <c r="L6" s="5" t="s">
        <v>7</v>
      </c>
      <c r="M6" s="5" t="s">
        <v>8</v>
      </c>
      <c r="O6" s="11"/>
    </row>
    <row r="7" spans="1:15" x14ac:dyDescent="0.25">
      <c r="A7" s="50">
        <v>1</v>
      </c>
      <c r="B7" s="52" t="s">
        <v>48</v>
      </c>
      <c r="C7" s="3">
        <v>108</v>
      </c>
      <c r="D7" s="3" t="s">
        <v>12</v>
      </c>
      <c r="E7" s="3">
        <v>11.6318</v>
      </c>
      <c r="F7" s="4">
        <f>C7*E7</f>
        <v>1256.2344000000001</v>
      </c>
      <c r="G7" s="4">
        <f>J7*15/100</f>
        <v>162.05423759999999</v>
      </c>
      <c r="H7" s="4">
        <f>F7*0.00759</f>
        <v>9.5348190960000014</v>
      </c>
      <c r="I7" s="4">
        <f>F7*0.14</f>
        <v>175.87281600000003</v>
      </c>
      <c r="J7" s="4">
        <f>F7-I7</f>
        <v>1080.361584</v>
      </c>
      <c r="K7" s="4">
        <v>90.11</v>
      </c>
      <c r="L7" s="4">
        <f>G7+H7+I7</f>
        <v>347.461872696</v>
      </c>
      <c r="M7" s="4">
        <f>F7-L7+K7</f>
        <v>998.88252730400006</v>
      </c>
      <c r="N7" s="3" t="s">
        <v>9</v>
      </c>
      <c r="O7" s="48"/>
    </row>
    <row r="8" spans="1:15" x14ac:dyDescent="0.25">
      <c r="A8" s="51"/>
      <c r="B8" s="53"/>
      <c r="C8" s="3">
        <v>102</v>
      </c>
      <c r="D8" s="3" t="s">
        <v>12</v>
      </c>
      <c r="E8" s="3">
        <v>11.6318</v>
      </c>
      <c r="F8" s="4">
        <f>C8*E8</f>
        <v>1186.4436000000001</v>
      </c>
      <c r="G8" s="4">
        <f>J8*15/100</f>
        <v>153.0512244</v>
      </c>
      <c r="H8" s="4">
        <f>F8*0.00759</f>
        <v>9.0051069240000015</v>
      </c>
      <c r="I8" s="4">
        <f>F8*0.14</f>
        <v>166.10210400000003</v>
      </c>
      <c r="J8" s="4">
        <f>F8-I8</f>
        <v>1020.341496</v>
      </c>
      <c r="K8" s="4">
        <v>90.11</v>
      </c>
      <c r="L8" s="4">
        <f>G8+H8+I8</f>
        <v>328.15843532400004</v>
      </c>
      <c r="M8" s="4">
        <f>F8-L8+K8</f>
        <v>948.39516467600004</v>
      </c>
      <c r="N8" s="3" t="s">
        <v>10</v>
      </c>
      <c r="O8" s="49"/>
    </row>
    <row r="9" spans="1:15" x14ac:dyDescent="0.25">
      <c r="M9" s="6">
        <f>M7-M8</f>
        <v>50.487362628000028</v>
      </c>
      <c r="N9" s="7" t="s">
        <v>11</v>
      </c>
      <c r="O9" s="49"/>
    </row>
    <row r="10" spans="1:15" x14ac:dyDescent="0.25">
      <c r="M10" s="9"/>
      <c r="N10" s="10"/>
    </row>
    <row r="11" spans="1:15" x14ac:dyDescent="0.25">
      <c r="B11" s="44" t="s">
        <v>20</v>
      </c>
      <c r="C11" s="44"/>
      <c r="M11" s="9"/>
      <c r="N11" s="10"/>
    </row>
    <row r="12" spans="1:15" x14ac:dyDescent="0.25">
      <c r="B12" s="44" t="s">
        <v>21</v>
      </c>
      <c r="C12" s="44"/>
      <c r="F12" s="16"/>
      <c r="M12" s="9"/>
      <c r="N12" s="10"/>
    </row>
    <row r="13" spans="1:15" x14ac:dyDescent="0.25">
      <c r="B13" s="44" t="s">
        <v>22</v>
      </c>
      <c r="C13" s="44"/>
      <c r="M13" s="9"/>
      <c r="N13" s="10"/>
    </row>
    <row r="15" spans="1:15" x14ac:dyDescent="0.25">
      <c r="B15" s="57"/>
      <c r="C15" s="44"/>
      <c r="D15" s="44"/>
      <c r="E15" s="44"/>
      <c r="F15" s="44"/>
      <c r="L15" s="57" t="s">
        <v>16</v>
      </c>
      <c r="M15" s="44"/>
      <c r="N15" s="44"/>
    </row>
    <row r="16" spans="1:15" x14ac:dyDescent="0.25">
      <c r="B16" s="14"/>
      <c r="C16" s="13"/>
      <c r="D16" s="13"/>
      <c r="E16" s="13"/>
      <c r="F16" s="13"/>
      <c r="L16" s="14"/>
      <c r="M16" s="13"/>
      <c r="N16" s="13"/>
    </row>
    <row r="17" spans="2:16" x14ac:dyDescent="0.25">
      <c r="B17" s="44"/>
      <c r="C17" s="44"/>
      <c r="D17" s="44"/>
      <c r="E17" s="44"/>
      <c r="F17" s="44"/>
      <c r="I17" s="43"/>
      <c r="L17" s="44" t="s">
        <v>19</v>
      </c>
      <c r="M17" s="44"/>
      <c r="N17" s="44"/>
      <c r="O17" s="8"/>
      <c r="P17" s="8"/>
    </row>
    <row r="18" spans="2:16" x14ac:dyDescent="0.25">
      <c r="B18" s="44"/>
      <c r="C18" s="44"/>
      <c r="D18" s="44"/>
      <c r="E18" s="44"/>
      <c r="F18" s="44"/>
      <c r="L18" s="44" t="s">
        <v>17</v>
      </c>
      <c r="M18" s="44"/>
      <c r="N18" s="44"/>
      <c r="O18" s="8"/>
      <c r="P18" s="8"/>
    </row>
    <row r="19" spans="2:16" x14ac:dyDescent="0.25">
      <c r="B19" s="44"/>
      <c r="C19" s="44"/>
      <c r="D19" s="44"/>
      <c r="E19" s="44"/>
      <c r="F19" s="44"/>
      <c r="L19" s="44" t="s">
        <v>18</v>
      </c>
      <c r="M19" s="44"/>
      <c r="N19" s="44"/>
    </row>
    <row r="20" spans="2:16" x14ac:dyDescent="0.25">
      <c r="B20" s="45" t="s">
        <v>49</v>
      </c>
      <c r="C20" s="45"/>
      <c r="D20" s="45"/>
      <c r="E20" s="45"/>
      <c r="F20" s="45"/>
      <c r="G20" s="45"/>
      <c r="H20" s="45"/>
      <c r="I20" s="45"/>
      <c r="J20" s="45"/>
      <c r="L20" s="44"/>
      <c r="M20" s="44"/>
      <c r="N20" s="44"/>
    </row>
    <row r="21" spans="2:16" x14ac:dyDescent="0.25">
      <c r="B21" s="45" t="s">
        <v>50</v>
      </c>
      <c r="C21" s="45"/>
      <c r="D21" s="45"/>
      <c r="E21" s="45"/>
      <c r="F21" s="45"/>
      <c r="G21" s="45"/>
      <c r="H21" s="45"/>
      <c r="I21" s="45"/>
      <c r="J21" s="16"/>
      <c r="L21" s="44"/>
      <c r="M21" s="44"/>
      <c r="N21" s="44"/>
    </row>
    <row r="22" spans="2:16" x14ac:dyDescent="0.25">
      <c r="B22" s="44"/>
      <c r="C22" s="44"/>
      <c r="D22" s="44"/>
      <c r="E22" s="44"/>
      <c r="F22" s="44"/>
      <c r="L22" s="44"/>
      <c r="M22" s="44"/>
      <c r="N22" s="44"/>
    </row>
    <row r="23" spans="2:16" x14ac:dyDescent="0.25">
      <c r="B23" s="44"/>
      <c r="C23" s="44"/>
      <c r="D23" s="44"/>
      <c r="E23" s="44"/>
      <c r="F23" s="44"/>
      <c r="L23" s="44"/>
      <c r="M23" s="44"/>
      <c r="N23" s="44"/>
    </row>
    <row r="24" spans="2:16" x14ac:dyDescent="0.25">
      <c r="B24" s="44"/>
      <c r="C24" s="44"/>
      <c r="D24" s="44"/>
      <c r="E24" s="44"/>
      <c r="F24" s="44"/>
      <c r="L24" s="44"/>
      <c r="M24" s="44"/>
      <c r="N24" s="44"/>
    </row>
    <row r="25" spans="2:16" x14ac:dyDescent="0.25">
      <c r="B25" s="8"/>
      <c r="C25" s="8"/>
      <c r="D25" s="8"/>
      <c r="E25" s="8"/>
      <c r="F25" s="8"/>
      <c r="L25" s="44"/>
      <c r="M25" s="44"/>
      <c r="N25" s="44"/>
    </row>
  </sheetData>
  <mergeCells count="29">
    <mergeCell ref="O7:O9"/>
    <mergeCell ref="A7:A8"/>
    <mergeCell ref="B7:B8"/>
    <mergeCell ref="A1:N1"/>
    <mergeCell ref="B18:F18"/>
    <mergeCell ref="C3:D3"/>
    <mergeCell ref="C4:D4"/>
    <mergeCell ref="B11:C11"/>
    <mergeCell ref="B12:C12"/>
    <mergeCell ref="B13:C13"/>
    <mergeCell ref="B15:F15"/>
    <mergeCell ref="L15:N15"/>
    <mergeCell ref="B19:F19"/>
    <mergeCell ref="L19:N19"/>
    <mergeCell ref="L18:N18"/>
    <mergeCell ref="D6:E6"/>
    <mergeCell ref="L17:N17"/>
    <mergeCell ref="B17:F17"/>
    <mergeCell ref="L25:N25"/>
    <mergeCell ref="L20:N20"/>
    <mergeCell ref="L21:N21"/>
    <mergeCell ref="B22:F22"/>
    <mergeCell ref="L22:N22"/>
    <mergeCell ref="B23:F23"/>
    <mergeCell ref="L23:N23"/>
    <mergeCell ref="B24:F24"/>
    <mergeCell ref="L24:N24"/>
    <mergeCell ref="B20:J20"/>
    <mergeCell ref="B21:I2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workbookViewId="0">
      <selection activeCell="J13" sqref="J13"/>
    </sheetView>
  </sheetViews>
  <sheetFormatPr defaultRowHeight="15" x14ac:dyDescent="0.25"/>
  <cols>
    <col min="2" max="2" width="10.7109375" customWidth="1"/>
  </cols>
  <sheetData>
    <row r="1" spans="1:7" ht="15.75" thickTop="1" x14ac:dyDescent="0.25">
      <c r="A1" s="66">
        <v>42186</v>
      </c>
      <c r="B1" s="66"/>
      <c r="C1" s="26" t="s">
        <v>27</v>
      </c>
      <c r="D1" s="26"/>
      <c r="E1" s="26"/>
      <c r="F1" s="27"/>
    </row>
    <row r="2" spans="1:7" x14ac:dyDescent="0.25">
      <c r="A2" s="58" t="s">
        <v>28</v>
      </c>
      <c r="B2" s="59"/>
      <c r="C2" s="28">
        <v>8.3084000000000005E-2</v>
      </c>
      <c r="D2" s="29"/>
      <c r="E2" s="60" t="s">
        <v>29</v>
      </c>
      <c r="F2" s="61"/>
    </row>
    <row r="3" spans="1:7" ht="15" customHeight="1" x14ac:dyDescent="0.25">
      <c r="A3" s="62" t="s">
        <v>30</v>
      </c>
      <c r="B3" s="63"/>
      <c r="C3" s="30">
        <v>1.30054</v>
      </c>
      <c r="D3" s="31"/>
      <c r="E3" s="32"/>
      <c r="F3" s="33">
        <f>ROUND(C3*1000,2)</f>
        <v>1300.54</v>
      </c>
    </row>
    <row r="4" spans="1:7" x14ac:dyDescent="0.25">
      <c r="A4" s="64" t="s">
        <v>31</v>
      </c>
      <c r="B4" s="65"/>
      <c r="C4" s="34">
        <v>2.6346999999999999E-2</v>
      </c>
      <c r="D4" s="35"/>
      <c r="E4" s="36"/>
      <c r="F4" s="37"/>
    </row>
    <row r="7" spans="1:7" x14ac:dyDescent="0.25">
      <c r="A7" s="17" t="s">
        <v>23</v>
      </c>
      <c r="B7" s="18"/>
      <c r="C7" s="19"/>
      <c r="D7" s="20"/>
      <c r="E7" s="20"/>
      <c r="F7" s="20"/>
      <c r="G7" s="21"/>
    </row>
    <row r="8" spans="1:7" x14ac:dyDescent="0.25">
      <c r="A8" s="22" t="s">
        <v>24</v>
      </c>
      <c r="B8" s="23"/>
      <c r="C8" s="24">
        <v>140</v>
      </c>
      <c r="D8" s="25" t="s">
        <v>25</v>
      </c>
      <c r="E8" s="38">
        <f>C8*C2</f>
        <v>11.63176</v>
      </c>
      <c r="F8" s="20"/>
      <c r="G8" s="21"/>
    </row>
    <row r="9" spans="1:7" x14ac:dyDescent="0.25">
      <c r="A9" s="22" t="s">
        <v>26</v>
      </c>
      <c r="B9" s="23"/>
      <c r="C9" s="24">
        <v>150</v>
      </c>
      <c r="D9" s="25" t="s">
        <v>25</v>
      </c>
      <c r="E9" s="38">
        <f>C9*C2</f>
        <v>12.4626</v>
      </c>
      <c r="F9" s="20"/>
      <c r="G9" s="21"/>
    </row>
    <row r="10" spans="1:7" x14ac:dyDescent="0.25">
      <c r="A10" s="40" t="s">
        <v>52</v>
      </c>
      <c r="B10" s="40"/>
      <c r="C10" s="40">
        <v>175</v>
      </c>
      <c r="D10" s="40" t="s">
        <v>32</v>
      </c>
      <c r="E10" s="41">
        <f>C10*C2</f>
        <v>14.539700000000002</v>
      </c>
    </row>
    <row r="11" spans="1:7" x14ac:dyDescent="0.25">
      <c r="A11" s="40" t="s">
        <v>53</v>
      </c>
      <c r="B11" s="40"/>
      <c r="C11" s="40">
        <v>280</v>
      </c>
      <c r="D11" s="40" t="s">
        <v>32</v>
      </c>
      <c r="E11" s="41">
        <f>C11*C2</f>
        <v>23.26352</v>
      </c>
    </row>
    <row r="12" spans="1:7" x14ac:dyDescent="0.25">
      <c r="A12" s="40" t="s">
        <v>54</v>
      </c>
      <c r="B12" s="40"/>
      <c r="C12" s="40">
        <v>300</v>
      </c>
      <c r="D12" s="40" t="s">
        <v>32</v>
      </c>
      <c r="E12" s="41">
        <f>C12*C2</f>
        <v>24.9252</v>
      </c>
    </row>
  </sheetData>
  <mergeCells count="5">
    <mergeCell ref="A2:B2"/>
    <mergeCell ref="E2:F2"/>
    <mergeCell ref="A3:B3"/>
    <mergeCell ref="A4:B4"/>
    <mergeCell ref="A1:B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E12" sqref="E12"/>
    </sheetView>
  </sheetViews>
  <sheetFormatPr defaultRowHeight="15" x14ac:dyDescent="0.25"/>
  <cols>
    <col min="1" max="1" width="37.5703125" customWidth="1"/>
    <col min="2" max="2" width="17.140625" customWidth="1"/>
  </cols>
  <sheetData>
    <row r="1" spans="1:2" ht="39" customHeight="1" x14ac:dyDescent="0.25">
      <c r="A1" s="71" t="s">
        <v>56</v>
      </c>
      <c r="B1" s="71"/>
    </row>
    <row r="2" spans="1:2" ht="25.5" customHeight="1" x14ac:dyDescent="0.25">
      <c r="A2" s="67" t="s">
        <v>57</v>
      </c>
      <c r="B2" s="67"/>
    </row>
    <row r="3" spans="1:2" x14ac:dyDescent="0.25">
      <c r="A3" s="72" t="s">
        <v>36</v>
      </c>
      <c r="B3" s="67" t="s">
        <v>38</v>
      </c>
    </row>
    <row r="4" spans="1:2" x14ac:dyDescent="0.25">
      <c r="A4" s="72" t="s">
        <v>37</v>
      </c>
      <c r="B4" s="67"/>
    </row>
    <row r="5" spans="1:2" x14ac:dyDescent="0.25">
      <c r="A5" s="73" t="s">
        <v>39</v>
      </c>
      <c r="B5" s="69" t="s">
        <v>58</v>
      </c>
    </row>
    <row r="6" spans="1:2" x14ac:dyDescent="0.25">
      <c r="A6" s="68"/>
      <c r="B6" s="69"/>
    </row>
    <row r="7" spans="1:2" x14ac:dyDescent="0.25">
      <c r="A7" s="73" t="s">
        <v>45</v>
      </c>
      <c r="B7" s="69" t="s">
        <v>59</v>
      </c>
    </row>
    <row r="8" spans="1:2" x14ac:dyDescent="0.25">
      <c r="A8" s="73" t="s">
        <v>46</v>
      </c>
      <c r="B8" s="69" t="s">
        <v>60</v>
      </c>
    </row>
    <row r="9" spans="1:2" x14ac:dyDescent="0.25">
      <c r="A9" s="73" t="s">
        <v>47</v>
      </c>
      <c r="B9" s="69" t="s">
        <v>61</v>
      </c>
    </row>
    <row r="10" spans="1:2" x14ac:dyDescent="0.25">
      <c r="A10" s="73" t="s">
        <v>64</v>
      </c>
      <c r="B10" s="69">
        <v>153.19</v>
      </c>
    </row>
    <row r="11" spans="1:2" x14ac:dyDescent="0.25">
      <c r="A11" s="68"/>
      <c r="B11" s="70"/>
    </row>
    <row r="12" spans="1:2" x14ac:dyDescent="0.25">
      <c r="A12" s="73" t="s">
        <v>40</v>
      </c>
      <c r="B12" s="69" t="s">
        <v>58</v>
      </c>
    </row>
    <row r="13" spans="1:2" x14ac:dyDescent="0.25">
      <c r="A13" s="73" t="s">
        <v>41</v>
      </c>
      <c r="B13" s="69" t="s">
        <v>55</v>
      </c>
    </row>
    <row r="14" spans="1:2" x14ac:dyDescent="0.25">
      <c r="A14" s="73" t="s">
        <v>42</v>
      </c>
      <c r="B14" s="69" t="s">
        <v>62</v>
      </c>
    </row>
    <row r="15" spans="1:2" x14ac:dyDescent="0.25">
      <c r="A15" s="73" t="s">
        <v>43</v>
      </c>
      <c r="B15" s="69" t="s">
        <v>61</v>
      </c>
    </row>
    <row r="16" spans="1:2" x14ac:dyDescent="0.25">
      <c r="A16" s="73" t="s">
        <v>44</v>
      </c>
      <c r="B16" s="69" t="s">
        <v>63</v>
      </c>
    </row>
  </sheetData>
  <mergeCells count="3">
    <mergeCell ref="A1:B1"/>
    <mergeCell ref="A2:B2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Ücretli Öğretmenler İçin</vt:lpstr>
      <vt:lpstr>Ekders hesaplama Tablosu</vt:lpstr>
      <vt:lpstr>ASGARİ GEÇİM İNDİRİMİ 2015</vt:lpstr>
      <vt:lpstr>'Ücretli Öğretmenler İçin'!Yazdırma_Alanı</vt:lpstr>
    </vt:vector>
  </TitlesOfParts>
  <Company>Progressive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User</cp:lastModifiedBy>
  <cp:lastPrinted>2015-01-06T12:45:53Z</cp:lastPrinted>
  <dcterms:created xsi:type="dcterms:W3CDTF">2013-10-30T12:24:19Z</dcterms:created>
  <dcterms:modified xsi:type="dcterms:W3CDTF">2015-12-30T17:54:29Z</dcterms:modified>
</cp:coreProperties>
</file>