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9780" activeTab="1"/>
  </bookViews>
  <sheets>
    <sheet name="Yıllık Vergi Matrahı 12,000 %15" sheetId="1" r:id="rId1"/>
    <sheet name="Matrahı 12,000 den fazla ola%20" sheetId="5" r:id="rId2"/>
    <sheet name="Ekders hesaplama Tablosu" sheetId="6" r:id="rId3"/>
  </sheets>
  <definedNames>
    <definedName name="_xlnm.Print_Area" localSheetId="1">'Matrahı 12,000 den fazla ola%20'!$A$1:$K$33</definedName>
    <definedName name="_xlnm.Print_Area" localSheetId="0">'Yıllık Vergi Matrahı 12,000 %15'!$A$1:$K$31</definedName>
  </definedNames>
  <calcPr calcId="144525"/>
</workbook>
</file>

<file path=xl/calcChain.xml><?xml version="1.0" encoding="utf-8"?>
<calcChain xmlns="http://schemas.openxmlformats.org/spreadsheetml/2006/main">
  <c r="E12" i="6" l="1"/>
  <c r="E11" i="6"/>
  <c r="E10" i="6" l="1"/>
  <c r="E9" i="6" l="1"/>
  <c r="E8" i="6"/>
  <c r="F3" i="6"/>
  <c r="F7" i="1" l="1"/>
  <c r="G7" i="1" s="1"/>
  <c r="F8" i="1"/>
  <c r="G8" i="1" s="1"/>
  <c r="H8" i="1" l="1"/>
  <c r="I8" i="1" s="1"/>
  <c r="J8" i="1" s="1"/>
  <c r="H7" i="1"/>
  <c r="I7" i="1" s="1"/>
  <c r="J7" i="1" s="1"/>
  <c r="F8" i="5" l="1"/>
  <c r="G8" i="5" s="1"/>
  <c r="F7" i="5"/>
  <c r="G7" i="5" s="1"/>
  <c r="H7" i="5" l="1"/>
  <c r="I7" i="5" s="1"/>
  <c r="J7" i="5" s="1"/>
  <c r="H8" i="5"/>
  <c r="I8" i="5" s="1"/>
  <c r="J8" i="5" s="1"/>
  <c r="J9" i="5" l="1"/>
  <c r="J9" i="1" l="1"/>
</calcChain>
</file>

<file path=xl/comments1.xml><?xml version="1.0" encoding="utf-8"?>
<comments xmlns="http://schemas.openxmlformats.org/spreadsheetml/2006/main">
  <authors>
    <author>MEHMET</author>
  </authors>
  <commentList>
    <comment ref="G7" authorId="0">
      <text>
        <r>
          <rPr>
            <sz val="9"/>
            <color indexed="81"/>
            <rFont val="Tahoma"/>
            <family val="2"/>
            <charset val="162"/>
          </rPr>
          <t xml:space="preserve">Maaş Bordrosundan Yıllı Vergi Matrahını Kontrol Edin. 11,000 Tl'nin altındaysa %15 Fazlaysa ikinci sayfaya geçin %20 olacak.
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C2" authorId="0">
      <text>
        <r>
          <rPr>
            <b/>
            <sz val="8"/>
            <color indexed="8"/>
            <rFont val="Tahoma"/>
            <family val="2"/>
            <charset val="162"/>
          </rPr>
          <t xml:space="preserve">Yeni katsayıları bu bölümlere giriniz.
</t>
        </r>
        <r>
          <rPr>
            <sz val="8"/>
            <color indexed="8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<sst xmlns="http://schemas.openxmlformats.org/spreadsheetml/2006/main" count="70" uniqueCount="40">
  <si>
    <t>S/NO</t>
  </si>
  <si>
    <t>ADI SOYADI</t>
  </si>
  <si>
    <t>DERS SAATİ</t>
  </si>
  <si>
    <t>SAAT ÜCRETİ</t>
  </si>
  <si>
    <t>TUTARI</t>
  </si>
  <si>
    <t>GELİR VERGİSİ</t>
  </si>
  <si>
    <t>DAMGA VERGİSİ</t>
  </si>
  <si>
    <t>KESİNTİ TUTARI</t>
  </si>
  <si>
    <t>ÖDENECEK TUTAR</t>
  </si>
  <si>
    <t>ALDIĞI</t>
  </si>
  <si>
    <t>ALMASI GEREKEN</t>
  </si>
  <si>
    <t>İADE EDİLMESİ GEREKEN</t>
  </si>
  <si>
    <t>Normal</t>
  </si>
  <si>
    <t>MEHMET İKİZ</t>
  </si>
  <si>
    <t>.................................MÜDÜRLÜĞÜ EK DERS İADE  BORDROSU</t>
  </si>
  <si>
    <t>Ait Olduğu Ay:</t>
  </si>
  <si>
    <t>Ait Olduğu Yıl:</t>
  </si>
  <si>
    <t>Aralık</t>
  </si>
  <si>
    <t>....../......./.......</t>
  </si>
  <si>
    <t>.................            .................</t>
  </si>
  <si>
    <t>Okul Müdürü</t>
  </si>
  <si>
    <t>Birim Amiri</t>
  </si>
  <si>
    <t>Hazırlayan</t>
  </si>
  <si>
    <t>....../....../.........</t>
  </si>
  <si>
    <t>Müdür Yardımcısı</t>
  </si>
  <si>
    <t>DERS SAATİ KISMINI DOLDURMANIZ YETERLİ.</t>
  </si>
  <si>
    <t>EK DERS ÜCRETLERİ</t>
  </si>
  <si>
    <t>GÜNDÜZ  GÖSTERGESİ</t>
  </si>
  <si>
    <t>=</t>
  </si>
  <si>
    <t>GECE GÖSTERGESİ</t>
  </si>
  <si>
    <t>TARİHİNDEN GEÇERLİ</t>
  </si>
  <si>
    <t>MAAŞ KATSAYISI</t>
  </si>
  <si>
    <t>TABAN AYLIK TUTARI</t>
  </si>
  <si>
    <t>TABAN AYLIK KATSAYISI</t>
  </si>
  <si>
    <t>YAN ÖDEME KATSAYISI</t>
  </si>
  <si>
    <t xml:space="preserve">        =</t>
  </si>
  <si>
    <t>%25 fazla</t>
  </si>
  <si>
    <t>%100 fazla Gündüz</t>
  </si>
  <si>
    <t>%100 fazla gece</t>
  </si>
  <si>
    <t>..................            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</si>
</sst>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16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u/>
      <sz val="8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8"/>
      <color indexed="8"/>
      <name val="Tahoma"/>
      <family val="2"/>
      <charset val="162"/>
    </font>
    <font>
      <sz val="8"/>
      <color indexed="8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2" xfId="0" applyNumberFormat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1" xfId="0" applyFont="1" applyBorder="1"/>
    <xf numFmtId="0" fontId="0" fillId="0" borderId="0" xfId="0" applyAlignment="1"/>
    <xf numFmtId="2" fontId="2" fillId="0" borderId="0" xfId="0" applyNumberFormat="1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/>
    <xf numFmtId="0" fontId="6" fillId="2" borderId="8" xfId="0" applyFont="1" applyFill="1" applyBorder="1"/>
    <xf numFmtId="0" fontId="6" fillId="0" borderId="9" xfId="0" applyFont="1" applyBorder="1"/>
    <xf numFmtId="0" fontId="7" fillId="0" borderId="1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3" borderId="8" xfId="0" applyFont="1" applyFill="1" applyBorder="1"/>
    <xf numFmtId="0" fontId="8" fillId="3" borderId="9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2" fillId="3" borderId="17" xfId="0" applyFont="1" applyFill="1" applyBorder="1"/>
    <xf numFmtId="164" fontId="8" fillId="0" borderId="10" xfId="0" applyNumberFormat="1" applyFont="1" applyBorder="1" applyAlignment="1">
      <alignment horizontal="center" wrapText="1"/>
    </xf>
    <xf numFmtId="0" fontId="12" fillId="3" borderId="20" xfId="0" applyFont="1" applyFill="1" applyBorder="1"/>
    <xf numFmtId="164" fontId="8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left"/>
    </xf>
    <xf numFmtId="4" fontId="11" fillId="0" borderId="11" xfId="0" applyNumberFormat="1" applyFont="1" applyBorder="1" applyAlignment="1">
      <alignment horizontal="right"/>
    </xf>
    <xf numFmtId="0" fontId="12" fillId="3" borderId="23" xfId="0" applyFont="1" applyFill="1" applyBorder="1"/>
    <xf numFmtId="164" fontId="8" fillId="0" borderId="24" xfId="0" applyNumberFormat="1" applyFont="1" applyBorder="1"/>
    <xf numFmtId="164" fontId="7" fillId="0" borderId="24" xfId="0" applyNumberFormat="1" applyFont="1" applyBorder="1"/>
    <xf numFmtId="164" fontId="8" fillId="0" borderId="25" xfId="0" applyNumberFormat="1" applyFont="1" applyBorder="1"/>
    <xf numFmtId="165" fontId="9" fillId="3" borderId="10" xfId="0" applyNumberFormat="1" applyFont="1" applyFill="1" applyBorder="1"/>
    <xf numFmtId="0" fontId="0" fillId="4" borderId="0" xfId="0" applyFill="1"/>
    <xf numFmtId="165" fontId="9" fillId="4" borderId="10" xfId="0" applyNumberFormat="1" applyFont="1" applyFill="1" applyBorder="1"/>
    <xf numFmtId="0" fontId="0" fillId="0" borderId="0" xfId="0" applyAlignment="1">
      <alignment horizont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horizontal="right" vertical="center"/>
    </xf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1" fillId="3" borderId="18" xfId="0" applyFont="1" applyFill="1" applyBorder="1" applyAlignment="1">
      <alignment horizontal="right" wrapText="1" shrinkToFit="1"/>
    </xf>
    <xf numFmtId="0" fontId="11" fillId="3" borderId="19" xfId="0" applyFont="1" applyFill="1" applyBorder="1" applyAlignment="1">
      <alignment horizontal="right" wrapText="1" shrinkToFit="1"/>
    </xf>
    <xf numFmtId="0" fontId="9" fillId="3" borderId="21" xfId="0" applyFont="1" applyFill="1" applyBorder="1" applyAlignment="1">
      <alignment horizontal="right"/>
    </xf>
    <xf numFmtId="0" fontId="9" fillId="3" borderId="22" xfId="0" applyFont="1" applyFill="1" applyBorder="1" applyAlignment="1">
      <alignment horizontal="right"/>
    </xf>
    <xf numFmtId="14" fontId="10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A3" workbookViewId="0">
      <selection activeCell="D14" sqref="D14"/>
    </sheetView>
  </sheetViews>
  <sheetFormatPr defaultRowHeight="15" x14ac:dyDescent="0.25"/>
  <cols>
    <col min="1" max="1" width="5.42578125" customWidth="1"/>
    <col min="2" max="2" width="18" customWidth="1"/>
    <col min="3" max="3" width="6.28515625" customWidth="1"/>
    <col min="4" max="4" width="7.28515625" customWidth="1"/>
    <col min="5" max="5" width="8" customWidth="1"/>
    <col min="6" max="6" width="8.28515625" customWidth="1"/>
    <col min="7" max="7" width="8.42578125" customWidth="1"/>
    <col min="8" max="8" width="8.7109375" customWidth="1"/>
    <col min="9" max="9" width="10.28515625" customWidth="1"/>
    <col min="10" max="10" width="11" customWidth="1"/>
    <col min="11" max="11" width="22.42578125" bestFit="1" customWidth="1"/>
  </cols>
  <sheetData>
    <row r="1" spans="1:12" ht="21" x14ac:dyDescent="0.3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ht="2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21" x14ac:dyDescent="0.35">
      <c r="A3" s="14"/>
      <c r="B3" s="17" t="s">
        <v>16</v>
      </c>
      <c r="C3" s="55">
        <v>2015</v>
      </c>
      <c r="D3" s="55"/>
      <c r="E3" s="14"/>
      <c r="F3" s="14"/>
      <c r="G3" s="14"/>
      <c r="H3" s="14"/>
      <c r="I3" s="14"/>
      <c r="J3" s="14"/>
      <c r="K3" s="14"/>
    </row>
    <row r="4" spans="1:12" x14ac:dyDescent="0.25">
      <c r="B4" s="17" t="s">
        <v>15</v>
      </c>
      <c r="C4" s="56" t="s">
        <v>17</v>
      </c>
      <c r="D4" s="56"/>
    </row>
    <row r="5" spans="1:12" ht="21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2" ht="30" x14ac:dyDescent="0.25">
      <c r="A6" s="1" t="s">
        <v>0</v>
      </c>
      <c r="B6" s="1" t="s">
        <v>1</v>
      </c>
      <c r="C6" s="2" t="s">
        <v>2</v>
      </c>
      <c r="D6" s="46" t="s">
        <v>3</v>
      </c>
      <c r="E6" s="47"/>
      <c r="F6" s="1" t="s">
        <v>4</v>
      </c>
      <c r="G6" s="5" t="s">
        <v>5</v>
      </c>
      <c r="H6" s="5" t="s">
        <v>6</v>
      </c>
      <c r="I6" s="5" t="s">
        <v>7</v>
      </c>
      <c r="J6" s="5" t="s">
        <v>8</v>
      </c>
      <c r="L6" s="13"/>
    </row>
    <row r="7" spans="1:12" x14ac:dyDescent="0.25">
      <c r="A7" s="50">
        <v>1</v>
      </c>
      <c r="B7" s="52" t="s">
        <v>13</v>
      </c>
      <c r="C7" s="3">
        <v>70</v>
      </c>
      <c r="D7" s="3" t="s">
        <v>12</v>
      </c>
      <c r="E7" s="3">
        <v>11.6318</v>
      </c>
      <c r="F7" s="4">
        <f>C7*E7</f>
        <v>814.226</v>
      </c>
      <c r="G7" s="4">
        <f>F7*15/100</f>
        <v>122.1339</v>
      </c>
      <c r="H7" s="4">
        <f>F7*0.00759</f>
        <v>6.1799753400000004</v>
      </c>
      <c r="I7" s="4">
        <f>G7+H7</f>
        <v>128.31387534000001</v>
      </c>
      <c r="J7" s="4">
        <f>F7-I7</f>
        <v>685.91212466000002</v>
      </c>
      <c r="K7" s="3" t="s">
        <v>9</v>
      </c>
      <c r="L7" s="48"/>
    </row>
    <row r="8" spans="1:12" x14ac:dyDescent="0.25">
      <c r="A8" s="51"/>
      <c r="B8" s="53"/>
      <c r="C8" s="3">
        <v>66</v>
      </c>
      <c r="D8" s="3" t="s">
        <v>12</v>
      </c>
      <c r="E8" s="3">
        <v>11.6318</v>
      </c>
      <c r="F8" s="4">
        <f>C8*E8</f>
        <v>767.69880000000001</v>
      </c>
      <c r="G8" s="4">
        <f>F8*15/100</f>
        <v>115.15482</v>
      </c>
      <c r="H8" s="4">
        <f>F8*0.00759</f>
        <v>5.8268338920000007</v>
      </c>
      <c r="I8" s="4">
        <f>G8+H8</f>
        <v>120.981653892</v>
      </c>
      <c r="J8" s="4">
        <f>F8-I8</f>
        <v>646.71714610799995</v>
      </c>
      <c r="K8" s="3" t="s">
        <v>10</v>
      </c>
      <c r="L8" s="49"/>
    </row>
    <row r="9" spans="1:12" x14ac:dyDescent="0.25">
      <c r="J9" s="6">
        <f>J7-J8</f>
        <v>39.194978552000066</v>
      </c>
      <c r="K9" s="7" t="s">
        <v>11</v>
      </c>
      <c r="L9" s="49"/>
    </row>
    <row r="10" spans="1:12" x14ac:dyDescent="0.25">
      <c r="J10" s="9"/>
      <c r="K10" s="10"/>
    </row>
    <row r="11" spans="1:12" x14ac:dyDescent="0.25">
      <c r="B11" s="45" t="s">
        <v>22</v>
      </c>
      <c r="C11" s="45"/>
      <c r="J11" s="9"/>
      <c r="K11" s="10"/>
    </row>
    <row r="12" spans="1:12" x14ac:dyDescent="0.25">
      <c r="B12" s="45" t="s">
        <v>23</v>
      </c>
      <c r="C12" s="45"/>
      <c r="F12" s="20" t="s">
        <v>25</v>
      </c>
      <c r="J12" s="9"/>
      <c r="K12" s="10"/>
    </row>
    <row r="13" spans="1:12" x14ac:dyDescent="0.25">
      <c r="B13" s="45" t="s">
        <v>24</v>
      </c>
      <c r="C13" s="45"/>
      <c r="J13" s="9"/>
      <c r="K13" s="10"/>
    </row>
    <row r="15" spans="1:12" x14ac:dyDescent="0.25">
      <c r="B15" s="57"/>
      <c r="C15" s="45"/>
      <c r="D15" s="45"/>
      <c r="E15" s="45"/>
      <c r="F15" s="45"/>
      <c r="I15" s="57" t="s">
        <v>18</v>
      </c>
      <c r="J15" s="45"/>
      <c r="K15" s="45"/>
    </row>
    <row r="16" spans="1:12" x14ac:dyDescent="0.25">
      <c r="B16" s="16"/>
      <c r="C16" s="15"/>
      <c r="D16" s="15"/>
      <c r="E16" s="15"/>
      <c r="F16" s="15"/>
      <c r="I16" s="16"/>
      <c r="J16" s="15"/>
      <c r="K16" s="15"/>
    </row>
    <row r="17" spans="2:13" x14ac:dyDescent="0.25">
      <c r="B17" s="45"/>
      <c r="C17" s="45"/>
      <c r="D17" s="45"/>
      <c r="E17" s="45"/>
      <c r="F17" s="45"/>
      <c r="I17" s="45" t="s">
        <v>21</v>
      </c>
      <c r="J17" s="45"/>
      <c r="K17" s="45"/>
      <c r="L17" s="8"/>
      <c r="M17" s="8"/>
    </row>
    <row r="18" spans="2:13" x14ac:dyDescent="0.25">
      <c r="B18" s="45"/>
      <c r="C18" s="45"/>
      <c r="D18" s="45"/>
      <c r="E18" s="45"/>
      <c r="F18" s="45"/>
      <c r="I18" s="45" t="s">
        <v>19</v>
      </c>
      <c r="J18" s="45"/>
      <c r="K18" s="45"/>
      <c r="L18" s="8"/>
      <c r="M18" s="8"/>
    </row>
    <row r="19" spans="2:13" x14ac:dyDescent="0.25">
      <c r="B19" s="45"/>
      <c r="C19" s="45"/>
      <c r="D19" s="45"/>
      <c r="E19" s="45"/>
      <c r="F19" s="45"/>
      <c r="I19" s="45" t="s">
        <v>20</v>
      </c>
      <c r="J19" s="45"/>
      <c r="K19" s="45"/>
    </row>
    <row r="20" spans="2:13" x14ac:dyDescent="0.25">
      <c r="B20" s="45"/>
      <c r="C20" s="45"/>
      <c r="D20" s="45"/>
      <c r="E20" s="45"/>
      <c r="F20" s="45"/>
      <c r="I20" s="45"/>
      <c r="J20" s="45"/>
      <c r="K20" s="45"/>
    </row>
    <row r="21" spans="2:13" x14ac:dyDescent="0.25">
      <c r="B21" s="45"/>
      <c r="C21" s="45"/>
      <c r="D21" s="45"/>
      <c r="E21" s="45"/>
      <c r="F21" s="45"/>
      <c r="I21" s="45"/>
      <c r="J21" s="45"/>
      <c r="K21" s="45"/>
    </row>
    <row r="22" spans="2:13" x14ac:dyDescent="0.25">
      <c r="B22" s="45"/>
      <c r="C22" s="45"/>
      <c r="D22" s="45"/>
      <c r="E22" s="45"/>
      <c r="F22" s="45"/>
      <c r="I22" s="45"/>
      <c r="J22" s="45"/>
      <c r="K22" s="45"/>
    </row>
    <row r="23" spans="2:13" x14ac:dyDescent="0.25">
      <c r="B23" s="45"/>
      <c r="C23" s="45"/>
      <c r="D23" s="45"/>
      <c r="E23" s="45"/>
      <c r="F23" s="45"/>
      <c r="I23" s="45"/>
      <c r="J23" s="45"/>
      <c r="K23" s="45"/>
    </row>
    <row r="24" spans="2:13" x14ac:dyDescent="0.25">
      <c r="B24" s="45"/>
      <c r="C24" s="45"/>
      <c r="D24" s="45"/>
      <c r="E24" s="45"/>
      <c r="F24" s="45"/>
      <c r="I24" s="45"/>
      <c r="J24" s="45"/>
      <c r="K24" s="45"/>
    </row>
    <row r="25" spans="2:13" x14ac:dyDescent="0.25">
      <c r="B25" s="45"/>
      <c r="C25" s="45"/>
      <c r="D25" s="45"/>
      <c r="E25" s="45"/>
      <c r="F25" s="45"/>
      <c r="I25" s="45"/>
      <c r="J25" s="45"/>
      <c r="K25" s="45"/>
    </row>
  </sheetData>
  <mergeCells count="30">
    <mergeCell ref="L7:L9"/>
    <mergeCell ref="A7:A8"/>
    <mergeCell ref="B7:B8"/>
    <mergeCell ref="A1:K1"/>
    <mergeCell ref="B18:F18"/>
    <mergeCell ref="C3:D3"/>
    <mergeCell ref="C4:D4"/>
    <mergeCell ref="B11:C11"/>
    <mergeCell ref="B12:C12"/>
    <mergeCell ref="B13:C13"/>
    <mergeCell ref="B15:F15"/>
    <mergeCell ref="I15:K15"/>
    <mergeCell ref="B19:F19"/>
    <mergeCell ref="I19:K19"/>
    <mergeCell ref="I18:K18"/>
    <mergeCell ref="D6:E6"/>
    <mergeCell ref="I17:K17"/>
    <mergeCell ref="B17:F17"/>
    <mergeCell ref="B25:F25"/>
    <mergeCell ref="I25:K25"/>
    <mergeCell ref="B20:F20"/>
    <mergeCell ref="I20:K20"/>
    <mergeCell ref="B21:F21"/>
    <mergeCell ref="I21:K21"/>
    <mergeCell ref="B22:F22"/>
    <mergeCell ref="I22:K22"/>
    <mergeCell ref="B23:F23"/>
    <mergeCell ref="I23:K23"/>
    <mergeCell ref="B24:F24"/>
    <mergeCell ref="I24:K24"/>
  </mergeCells>
  <pageMargins left="0.11811023622047245" right="0.11811023622047245" top="0.15748031496062992" bottom="0.15748031496062992" header="0.31496062992125984" footer="0.31496062992125984"/>
  <pageSetup paperSize="9" scale="8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I16" sqref="I16:K16"/>
    </sheetView>
  </sheetViews>
  <sheetFormatPr defaultRowHeight="15" x14ac:dyDescent="0.25"/>
  <cols>
    <col min="1" max="1" width="5.42578125" customWidth="1"/>
    <col min="2" max="2" width="18" customWidth="1"/>
    <col min="3" max="3" width="6.28515625" customWidth="1"/>
    <col min="4" max="4" width="7.28515625" customWidth="1"/>
    <col min="5" max="5" width="8" customWidth="1"/>
    <col min="6" max="6" width="8.28515625" customWidth="1"/>
    <col min="7" max="7" width="8.42578125" customWidth="1"/>
    <col min="8" max="8" width="8.7109375" customWidth="1"/>
    <col min="9" max="9" width="10.28515625" customWidth="1"/>
    <col min="10" max="10" width="11" customWidth="1"/>
    <col min="11" max="11" width="22.42578125" bestFit="1" customWidth="1"/>
  </cols>
  <sheetData>
    <row r="1" spans="1:12" ht="21" x14ac:dyDescent="0.3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ht="2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6.5" customHeight="1" x14ac:dyDescent="0.35">
      <c r="A3" s="14"/>
      <c r="B3" s="17" t="s">
        <v>16</v>
      </c>
      <c r="C3" s="55">
        <v>2015</v>
      </c>
      <c r="D3" s="55"/>
      <c r="E3" s="14"/>
      <c r="F3" s="14"/>
      <c r="G3" s="14"/>
      <c r="H3" s="14"/>
      <c r="I3" s="14"/>
      <c r="J3" s="14"/>
      <c r="K3" s="14"/>
    </row>
    <row r="4" spans="1:12" x14ac:dyDescent="0.25">
      <c r="B4" s="17" t="s">
        <v>15</v>
      </c>
      <c r="C4" s="56" t="s">
        <v>17</v>
      </c>
      <c r="D4" s="56"/>
    </row>
    <row r="5" spans="1:12" x14ac:dyDescent="0.25">
      <c r="B5" s="17"/>
      <c r="C5" s="18"/>
      <c r="D5" s="19"/>
    </row>
    <row r="6" spans="1:12" ht="28.5" customHeight="1" x14ac:dyDescent="0.25">
      <c r="A6" s="1" t="s">
        <v>0</v>
      </c>
      <c r="B6" s="1" t="s">
        <v>1</v>
      </c>
      <c r="C6" s="2" t="s">
        <v>2</v>
      </c>
      <c r="D6" s="46" t="s">
        <v>3</v>
      </c>
      <c r="E6" s="47"/>
      <c r="F6" s="1" t="s">
        <v>4</v>
      </c>
      <c r="G6" s="5" t="s">
        <v>5</v>
      </c>
      <c r="H6" s="5" t="s">
        <v>6</v>
      </c>
      <c r="I6" s="5" t="s">
        <v>7</v>
      </c>
      <c r="J6" s="5" t="s">
        <v>8</v>
      </c>
    </row>
    <row r="7" spans="1:12" x14ac:dyDescent="0.25">
      <c r="A7" s="58">
        <v>1</v>
      </c>
      <c r="B7" s="59" t="s">
        <v>13</v>
      </c>
      <c r="C7" s="3">
        <v>70</v>
      </c>
      <c r="D7" s="3" t="s">
        <v>12</v>
      </c>
      <c r="E7" s="3">
        <v>11.6318</v>
      </c>
      <c r="F7" s="4">
        <f>C7*E7</f>
        <v>814.226</v>
      </c>
      <c r="G7" s="4">
        <f>F7*20/100</f>
        <v>162.84520000000001</v>
      </c>
      <c r="H7" s="4">
        <f>F7*0.00759</f>
        <v>6.1799753400000004</v>
      </c>
      <c r="I7" s="4">
        <f>G7+H7</f>
        <v>169.02517534</v>
      </c>
      <c r="J7" s="4">
        <f>F7-I7</f>
        <v>645.20082465999997</v>
      </c>
      <c r="K7" s="3" t="s">
        <v>9</v>
      </c>
      <c r="L7" s="60"/>
    </row>
    <row r="8" spans="1:12" x14ac:dyDescent="0.25">
      <c r="A8" s="58"/>
      <c r="B8" s="59"/>
      <c r="C8" s="3">
        <v>66</v>
      </c>
      <c r="D8" s="3" t="s">
        <v>12</v>
      </c>
      <c r="E8" s="3">
        <v>11.6318</v>
      </c>
      <c r="F8" s="4">
        <f>C8*E8</f>
        <v>767.69880000000001</v>
      </c>
      <c r="G8" s="4">
        <f>F8*20/100</f>
        <v>153.53976</v>
      </c>
      <c r="H8" s="4">
        <f>F8*0.00759</f>
        <v>5.8268338920000007</v>
      </c>
      <c r="I8" s="4">
        <f>G8+H8</f>
        <v>159.366593892</v>
      </c>
      <c r="J8" s="4">
        <f>F8-I8</f>
        <v>608.33220610800004</v>
      </c>
      <c r="K8" s="3" t="s">
        <v>10</v>
      </c>
      <c r="L8" s="61"/>
    </row>
    <row r="9" spans="1:12" x14ac:dyDescent="0.25">
      <c r="J9" s="6">
        <f>J7-J8</f>
        <v>36.86861855199993</v>
      </c>
      <c r="K9" s="7" t="s">
        <v>11</v>
      </c>
      <c r="L9" s="61"/>
    </row>
    <row r="10" spans="1:12" x14ac:dyDescent="0.25">
      <c r="J10" s="9"/>
      <c r="K10" s="10"/>
      <c r="L10" s="13"/>
    </row>
    <row r="11" spans="1:12" x14ac:dyDescent="0.25">
      <c r="L11" s="13"/>
    </row>
    <row r="12" spans="1:12" x14ac:dyDescent="0.25">
      <c r="B12" s="45" t="s">
        <v>22</v>
      </c>
      <c r="C12" s="45"/>
      <c r="E12" s="20" t="s">
        <v>25</v>
      </c>
      <c r="J12" s="9"/>
      <c r="K12" s="10"/>
    </row>
    <row r="13" spans="1:12" x14ac:dyDescent="0.25">
      <c r="B13" s="45" t="s">
        <v>23</v>
      </c>
      <c r="C13" s="45"/>
      <c r="J13" s="9"/>
      <c r="K13" s="10"/>
    </row>
    <row r="14" spans="1:12" x14ac:dyDescent="0.25">
      <c r="B14" s="45" t="s">
        <v>24</v>
      </c>
      <c r="C14" s="45"/>
      <c r="J14" s="9"/>
      <c r="K14" s="10"/>
    </row>
    <row r="16" spans="1:12" x14ac:dyDescent="0.25">
      <c r="B16" s="57"/>
      <c r="C16" s="45"/>
      <c r="D16" s="45"/>
      <c r="E16" s="45"/>
      <c r="F16" s="45"/>
      <c r="I16" s="57" t="s">
        <v>18</v>
      </c>
      <c r="J16" s="45"/>
      <c r="K16" s="45"/>
    </row>
    <row r="17" spans="2:13" x14ac:dyDescent="0.25">
      <c r="B17" s="12"/>
      <c r="C17" s="11"/>
      <c r="D17" s="11"/>
      <c r="E17" s="11"/>
      <c r="F17" s="11"/>
      <c r="I17" s="12"/>
      <c r="J17" s="11"/>
      <c r="K17" s="11"/>
    </row>
    <row r="18" spans="2:13" x14ac:dyDescent="0.25">
      <c r="B18" s="45"/>
      <c r="C18" s="45"/>
      <c r="D18" s="45"/>
      <c r="E18" s="45"/>
      <c r="F18" s="45"/>
      <c r="I18" s="45" t="s">
        <v>21</v>
      </c>
      <c r="J18" s="45"/>
      <c r="K18" s="45"/>
    </row>
    <row r="19" spans="2:13" x14ac:dyDescent="0.25">
      <c r="B19" s="45"/>
      <c r="C19" s="45"/>
      <c r="D19" s="45"/>
      <c r="E19" s="45"/>
      <c r="F19" s="45"/>
      <c r="I19" s="45" t="s">
        <v>39</v>
      </c>
      <c r="J19" s="45"/>
      <c r="K19" s="45"/>
      <c r="L19" s="8"/>
      <c r="M19" s="8"/>
    </row>
    <row r="20" spans="2:13" x14ac:dyDescent="0.25">
      <c r="B20" s="45"/>
      <c r="C20" s="45"/>
      <c r="D20" s="45"/>
      <c r="E20" s="45"/>
      <c r="F20" s="45"/>
      <c r="I20" s="45" t="s">
        <v>20</v>
      </c>
      <c r="J20" s="45"/>
      <c r="K20" s="45"/>
      <c r="L20" s="8"/>
      <c r="M20" s="8"/>
    </row>
    <row r="21" spans="2:13" x14ac:dyDescent="0.25">
      <c r="B21" s="45"/>
      <c r="C21" s="45"/>
      <c r="D21" s="45"/>
      <c r="E21" s="45"/>
      <c r="F21" s="45"/>
      <c r="I21" s="45"/>
      <c r="J21" s="45"/>
      <c r="K21" s="45"/>
    </row>
    <row r="22" spans="2:13" x14ac:dyDescent="0.25">
      <c r="B22" s="45"/>
      <c r="C22" s="45"/>
      <c r="D22" s="45"/>
      <c r="E22" s="45"/>
      <c r="F22" s="45"/>
      <c r="I22" s="45"/>
      <c r="J22" s="45"/>
      <c r="K22" s="45"/>
    </row>
    <row r="23" spans="2:13" x14ac:dyDescent="0.25">
      <c r="B23" s="45"/>
      <c r="C23" s="45"/>
      <c r="D23" s="45"/>
      <c r="E23" s="45"/>
      <c r="F23" s="45"/>
      <c r="I23" s="45"/>
      <c r="J23" s="45"/>
      <c r="K23" s="45"/>
    </row>
    <row r="24" spans="2:13" x14ac:dyDescent="0.25">
      <c r="B24" s="45"/>
      <c r="C24" s="45"/>
      <c r="D24" s="45"/>
      <c r="E24" s="45"/>
      <c r="F24" s="45"/>
      <c r="I24" s="45"/>
      <c r="J24" s="45"/>
      <c r="K24" s="45"/>
    </row>
    <row r="25" spans="2:13" x14ac:dyDescent="0.25">
      <c r="B25" s="45"/>
      <c r="C25" s="45"/>
      <c r="D25" s="45"/>
      <c r="E25" s="45"/>
      <c r="F25" s="45"/>
      <c r="I25" s="45"/>
      <c r="J25" s="45"/>
      <c r="K25" s="45"/>
    </row>
    <row r="26" spans="2:13" x14ac:dyDescent="0.25">
      <c r="B26" s="45"/>
      <c r="C26" s="45"/>
      <c r="D26" s="45"/>
      <c r="E26" s="45"/>
      <c r="F26" s="45"/>
      <c r="I26" s="45"/>
      <c r="J26" s="45"/>
      <c r="K26" s="45"/>
    </row>
    <row r="27" spans="2:13" x14ac:dyDescent="0.25">
      <c r="B27" s="45"/>
      <c r="C27" s="45"/>
      <c r="D27" s="45"/>
      <c r="E27" s="45"/>
      <c r="F27" s="45"/>
      <c r="I27" s="45"/>
      <c r="J27" s="45"/>
      <c r="K27" s="45"/>
    </row>
  </sheetData>
  <mergeCells count="32">
    <mergeCell ref="L7:L9"/>
    <mergeCell ref="B16:F16"/>
    <mergeCell ref="I16:K16"/>
    <mergeCell ref="B18:F18"/>
    <mergeCell ref="I18:K18"/>
    <mergeCell ref="B12:C12"/>
    <mergeCell ref="B13:C13"/>
    <mergeCell ref="B14:C14"/>
    <mergeCell ref="A1:K1"/>
    <mergeCell ref="D6:E6"/>
    <mergeCell ref="A7:A8"/>
    <mergeCell ref="B7:B8"/>
    <mergeCell ref="B19:F19"/>
    <mergeCell ref="I19:K19"/>
    <mergeCell ref="C3:D3"/>
    <mergeCell ref="C4:D4"/>
    <mergeCell ref="B20:F20"/>
    <mergeCell ref="I20:K20"/>
    <mergeCell ref="B21:F21"/>
    <mergeCell ref="I21:K21"/>
    <mergeCell ref="B22:F22"/>
    <mergeCell ref="I22:K22"/>
    <mergeCell ref="B26:F26"/>
    <mergeCell ref="I26:K26"/>
    <mergeCell ref="B27:F27"/>
    <mergeCell ref="I27:K27"/>
    <mergeCell ref="B23:F23"/>
    <mergeCell ref="I23:K23"/>
    <mergeCell ref="B24:F24"/>
    <mergeCell ref="I24:K24"/>
    <mergeCell ref="B25:F25"/>
    <mergeCell ref="I25:K25"/>
  </mergeCells>
  <pageMargins left="0.11811023622047245" right="0.11811023622047245" top="0.15748031496062992" bottom="0.15748031496062992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workbookViewId="0">
      <selection activeCell="A2" sqref="A2:B2"/>
    </sheetView>
  </sheetViews>
  <sheetFormatPr defaultRowHeight="15" x14ac:dyDescent="0.25"/>
  <cols>
    <col min="2" max="2" width="10.7109375" customWidth="1"/>
  </cols>
  <sheetData>
    <row r="1" spans="1:7" ht="15.75" thickTop="1" x14ac:dyDescent="0.25">
      <c r="A1" s="70">
        <v>42186</v>
      </c>
      <c r="B1" s="70"/>
      <c r="C1" s="30" t="s">
        <v>30</v>
      </c>
      <c r="D1" s="30"/>
      <c r="E1" s="30"/>
      <c r="F1" s="31"/>
    </row>
    <row r="2" spans="1:7" x14ac:dyDescent="0.25">
      <c r="A2" s="62" t="s">
        <v>31</v>
      </c>
      <c r="B2" s="63"/>
      <c r="C2" s="32">
        <v>8.3084000000000005E-2</v>
      </c>
      <c r="D2" s="33"/>
      <c r="E2" s="64" t="s">
        <v>32</v>
      </c>
      <c r="F2" s="65"/>
    </row>
    <row r="3" spans="1:7" x14ac:dyDescent="0.25">
      <c r="A3" s="66" t="s">
        <v>33</v>
      </c>
      <c r="B3" s="67"/>
      <c r="C3" s="34">
        <v>1.30054</v>
      </c>
      <c r="D3" s="35"/>
      <c r="E3" s="36"/>
      <c r="F3" s="37">
        <f>ROUND(C3*1000,2)</f>
        <v>1300.54</v>
      </c>
    </row>
    <row r="4" spans="1:7" x14ac:dyDescent="0.25">
      <c r="A4" s="68" t="s">
        <v>34</v>
      </c>
      <c r="B4" s="69"/>
      <c r="C4" s="38">
        <v>2.6346999999999999E-2</v>
      </c>
      <c r="D4" s="39"/>
      <c r="E4" s="40"/>
      <c r="F4" s="41"/>
    </row>
    <row r="7" spans="1:7" x14ac:dyDescent="0.25">
      <c r="A7" s="21" t="s">
        <v>26</v>
      </c>
      <c r="B7" s="22"/>
      <c r="C7" s="23"/>
      <c r="D7" s="24"/>
      <c r="E7" s="24"/>
      <c r="F7" s="24"/>
      <c r="G7" s="25"/>
    </row>
    <row r="8" spans="1:7" x14ac:dyDescent="0.25">
      <c r="A8" s="26" t="s">
        <v>27</v>
      </c>
      <c r="B8" s="27"/>
      <c r="C8" s="28">
        <v>140</v>
      </c>
      <c r="D8" s="29" t="s">
        <v>28</v>
      </c>
      <c r="E8" s="42">
        <f>C8*C2</f>
        <v>11.63176</v>
      </c>
      <c r="F8" s="24"/>
      <c r="G8" s="25"/>
    </row>
    <row r="9" spans="1:7" x14ac:dyDescent="0.25">
      <c r="A9" s="26" t="s">
        <v>29</v>
      </c>
      <c r="B9" s="27"/>
      <c r="C9" s="28">
        <v>150</v>
      </c>
      <c r="D9" s="29" t="s">
        <v>28</v>
      </c>
      <c r="E9" s="42">
        <f>C9*C2</f>
        <v>12.4626</v>
      </c>
      <c r="F9" s="24"/>
      <c r="G9" s="25"/>
    </row>
    <row r="10" spans="1:7" x14ac:dyDescent="0.25">
      <c r="A10" s="43" t="s">
        <v>36</v>
      </c>
      <c r="B10" s="43"/>
      <c r="C10" s="43">
        <v>175</v>
      </c>
      <c r="D10" s="43" t="s">
        <v>35</v>
      </c>
      <c r="E10" s="44">
        <f>C10*C2</f>
        <v>14.539700000000002</v>
      </c>
    </row>
    <row r="11" spans="1:7" x14ac:dyDescent="0.25">
      <c r="A11" s="43" t="s">
        <v>37</v>
      </c>
      <c r="B11" s="43"/>
      <c r="C11" s="43">
        <v>280</v>
      </c>
      <c r="D11" s="43" t="s">
        <v>35</v>
      </c>
      <c r="E11" s="44">
        <f>C11*C2</f>
        <v>23.26352</v>
      </c>
    </row>
    <row r="12" spans="1:7" x14ac:dyDescent="0.25">
      <c r="A12" s="43" t="s">
        <v>38</v>
      </c>
      <c r="B12" s="43"/>
      <c r="C12" s="43">
        <v>300</v>
      </c>
      <c r="D12" s="43" t="s">
        <v>35</v>
      </c>
      <c r="E12" s="44">
        <f>C12*C2</f>
        <v>24.9252</v>
      </c>
    </row>
  </sheetData>
  <mergeCells count="5">
    <mergeCell ref="A2:B2"/>
    <mergeCell ref="E2:F2"/>
    <mergeCell ref="A3:B3"/>
    <mergeCell ref="A4:B4"/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Yıllık Vergi Matrahı 12,000 %15</vt:lpstr>
      <vt:lpstr>Matrahı 12,000 den fazla ola%20</vt:lpstr>
      <vt:lpstr>Ekders hesaplama Tablosu</vt:lpstr>
      <vt:lpstr>'Matrahı 12,000 den fazla ola%20'!Yazdırma_Alanı</vt:lpstr>
      <vt:lpstr>'Yıllık Vergi Matrahı 12,000 %15'!Yazdırma_Alanı</vt:lpstr>
    </vt:vector>
  </TitlesOfParts>
  <Company>Progressive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</dc:creator>
  <cp:lastModifiedBy>User</cp:lastModifiedBy>
  <cp:lastPrinted>2014-12-30T09:48:25Z</cp:lastPrinted>
  <dcterms:created xsi:type="dcterms:W3CDTF">2013-10-30T12:24:19Z</dcterms:created>
  <dcterms:modified xsi:type="dcterms:W3CDTF">2015-12-30T17:33:37Z</dcterms:modified>
</cp:coreProperties>
</file>